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ok\"/>
    </mc:Choice>
  </mc:AlternateContent>
  <xr:revisionPtr revIDLastSave="0" documentId="8_{2406B4BA-F2DA-48DA-81E5-5AF5FE76AE2B}" xr6:coauthVersionLast="34" xr6:coauthVersionMax="34" xr10:uidLastSave="{00000000-0000-0000-0000-000000000000}"/>
  <bookViews>
    <workbookView xWindow="480" yWindow="150" windowWidth="12435" windowHeight="1156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37" i="1" l="1"/>
  <c r="E38" i="1"/>
  <c r="E3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C7" i="1" l="1"/>
  <c r="K3" i="1"/>
  <c r="K38" i="1" s="1"/>
  <c r="C8" i="1" l="1"/>
  <c r="C9" i="1" s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</calcChain>
</file>

<file path=xl/sharedStrings.xml><?xml version="1.0" encoding="utf-8"?>
<sst xmlns="http://schemas.openxmlformats.org/spreadsheetml/2006/main" count="54" uniqueCount="31">
  <si>
    <t>Goal</t>
  </si>
  <si>
    <t>Actual</t>
  </si>
  <si>
    <t>Days to goal:</t>
  </si>
  <si>
    <t>Weight to lose per day:</t>
  </si>
  <si>
    <t>days</t>
  </si>
  <si>
    <t>Starting Weight Day 1:</t>
  </si>
  <si>
    <t>Goal Weight:</t>
  </si>
  <si>
    <t>DAY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</si>
  <si>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</si>
  <si>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</si>
  <si>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</si>
  <si>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</si>
  <si>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</si>
  <si>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</si>
  <si>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</si>
  <si>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</si>
  <si>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</si>
  <si>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</si>
  <si>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</si>
  <si>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</si>
  <si>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DATE</t>
  </si>
  <si>
    <t>CLIENT WEIGHT TRACKER</t>
  </si>
  <si>
    <t>DATE2</t>
  </si>
  <si>
    <t>DAY3</t>
  </si>
  <si>
    <t>Goal4</t>
  </si>
  <si>
    <t>Actual5</t>
  </si>
  <si>
    <t>DATE6</t>
  </si>
  <si>
    <t>DAY7</t>
  </si>
  <si>
    <t>Goal8</t>
  </si>
  <si>
    <t>Actual9</t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</si>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</sst>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2" fontId="3" fillId="3" borderId="2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5" formatCode="m/d/yy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5" formatCode="m/d/yyyy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188125</xdr:rowOff>
    </xdr:from>
    <xdr:to>
      <xdr:col>2</xdr:col>
      <xdr:colOff>693286</xdr:colOff>
      <xdr:row>37</xdr:row>
      <xdr:rowOff>221462</xdr:rowOff>
    </xdr:to>
    <xdr:pic>
      <xdr:nvPicPr>
        <xdr:cNvPr id="4" name="Picture 3" descr="final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81781"/>
          <a:ext cx="191963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693286</xdr:colOff>
      <xdr:row>2</xdr:row>
      <xdr:rowOff>211931</xdr:rowOff>
    </xdr:to>
    <xdr:pic>
      <xdr:nvPicPr>
        <xdr:cNvPr id="2" name="Picture 1" descr="fin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9630" cy="638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L34" totalsRowShown="0" headerRowDxfId="15" dataDxfId="14">
  <tableColumns count="12">
    <tableColumn id="1" xr3:uid="{00000000-0010-0000-0000-000001000000}" name="Column1" dataDxfId="27"/>
    <tableColumn id="2" xr3:uid="{00000000-0010-0000-0000-000002000000}" name="Column2" dataDxfId="26"/>
    <tableColumn id="3" xr3:uid="{00000000-0010-0000-0000-000003000000}" name="Column3" dataDxfId="25">
      <calculatedColumnFormula>$C6-$K$3</calculatedColumnFormula>
    </tableColumn>
    <tableColumn id="4" xr3:uid="{00000000-0010-0000-0000-000004000000}" name="Column4" dataDxfId="24"/>
    <tableColumn id="5" xr3:uid="{00000000-0010-0000-0000-000005000000}" name="Column5" dataDxfId="23"/>
    <tableColumn id="6" xr3:uid="{00000000-0010-0000-0000-000006000000}" name="Column6" dataDxfId="22"/>
    <tableColumn id="7" xr3:uid="{00000000-0010-0000-0000-000007000000}" name="Column7" dataDxfId="21">
      <calculatedColumnFormula>$G6-$K$3</calculatedColumnFormula>
    </tableColumn>
    <tableColumn id="8" xr3:uid="{00000000-0010-0000-0000-000008000000}" name="Column8" dataDxfId="20"/>
    <tableColumn id="9" xr3:uid="{00000000-0010-0000-0000-000009000000}" name="Column9" dataDxfId="19"/>
    <tableColumn id="10" xr3:uid="{00000000-0010-0000-0000-00000A000000}" name="Column10" dataDxfId="18"/>
    <tableColumn id="11" xr3:uid="{00000000-0010-0000-0000-00000B000000}" name="Column11" dataDxfId="17"/>
    <tableColumn id="12" xr3:uid="{00000000-0010-0000-0000-00000C000000}" name="Column12" dataDxfId="1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A40:L68" totalsRowShown="0" headerRowDxfId="1" dataDxfId="0" headerRowBorderDxfId="29" tableBorderDxfId="30" totalsRowBorderDxfId="28">
  <tableColumns count="12">
    <tableColumn id="1" xr3:uid="{00000000-0010-0000-0100-000001000000}" name="DATE" dataDxfId="13"/>
    <tableColumn id="2" xr3:uid="{00000000-0010-0000-0100-000002000000}" name="DAY" dataDxfId="12"/>
    <tableColumn id="3" xr3:uid="{00000000-0010-0000-0100-000003000000}" name="Goal" dataDxfId="11">
      <calculatedColumnFormula>$K$34-$K$38</calculatedColumnFormula>
    </tableColumn>
    <tableColumn id="4" xr3:uid="{00000000-0010-0000-0100-000004000000}" name="Actual" dataDxfId="10"/>
    <tableColumn id="5" xr3:uid="{00000000-0010-0000-0100-000005000000}" name="DATE2" dataDxfId="9"/>
    <tableColumn id="6" xr3:uid="{00000000-0010-0000-0100-000006000000}" name="DAY3" dataDxfId="8"/>
    <tableColumn id="7" xr3:uid="{00000000-0010-0000-0100-000007000000}" name="Goal4" dataDxfId="7"/>
    <tableColumn id="8" xr3:uid="{00000000-0010-0000-0100-000008000000}" name="Actual5" dataDxfId="6"/>
    <tableColumn id="9" xr3:uid="{00000000-0010-0000-0100-000009000000}" name="DATE6" dataDxfId="5"/>
    <tableColumn id="10" xr3:uid="{00000000-0010-0000-0100-00000A000000}" name="DAY7" dataDxfId="4"/>
    <tableColumn id="11" xr3:uid="{00000000-0010-0000-0100-00000B000000}" name="Goal8" dataDxfId="3"/>
    <tableColumn id="12" xr3:uid="{00000000-0010-0000-0100-00000C000000}" name="Actual9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view="pageLayout" topLeftCell="A104" zoomScaleNormal="100" workbookViewId="0">
      <selection activeCell="K51" sqref="K51"/>
    </sheetView>
  </sheetViews>
  <sheetFormatPr defaultColWidth="9.1328125" defaultRowHeight="14.25"/>
  <cols>
    <col min="1" max="1" width="11.59765625" style="1" bestFit="1" customWidth="1"/>
    <col min="2" max="2" width="5.3984375" style="1" customWidth="1"/>
    <col min="3" max="4" width="13.1328125" style="1" customWidth="1"/>
    <col min="5" max="5" width="11.59765625" style="1" bestFit="1" customWidth="1"/>
    <col min="6" max="6" width="5.3984375" style="1" customWidth="1"/>
    <col min="7" max="8" width="13.1328125" style="1" customWidth="1"/>
    <col min="9" max="9" width="11.59765625" style="1" bestFit="1" customWidth="1"/>
    <col min="10" max="10" width="5.3984375" style="1" customWidth="1"/>
    <col min="11" max="12" width="13.1328125" style="1" customWidth="1"/>
  </cols>
  <sheetData>
    <row r="1" spans="1:12" ht="14.65" thickBot="1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thickBot="1">
      <c r="A2" s="3"/>
      <c r="B2" s="4" t="s">
        <v>5</v>
      </c>
      <c r="C2" s="4"/>
      <c r="D2" s="5"/>
      <c r="E2" s="6">
        <v>131.19999999999999</v>
      </c>
      <c r="F2" s="3" t="s">
        <v>30</v>
      </c>
      <c r="G2" s="7"/>
      <c r="H2" s="8" t="s">
        <v>2</v>
      </c>
      <c r="I2" s="8"/>
      <c r="J2" s="5"/>
      <c r="K2" s="6">
        <v>83</v>
      </c>
      <c r="L2" s="3" t="s">
        <v>4</v>
      </c>
    </row>
    <row r="3" spans="1:12" ht="18.75" customHeight="1" thickBot="1">
      <c r="A3" s="3"/>
      <c r="B3" s="8" t="s">
        <v>6</v>
      </c>
      <c r="C3" s="8"/>
      <c r="D3" s="5"/>
      <c r="E3" s="6">
        <v>125</v>
      </c>
      <c r="F3" s="3" t="s">
        <v>30</v>
      </c>
      <c r="G3" s="7"/>
      <c r="H3" s="8" t="s">
        <v>3</v>
      </c>
      <c r="I3" s="8"/>
      <c r="J3" s="5"/>
      <c r="K3" s="9">
        <f>(E2-E3)/K2</f>
        <v>7.4698795180722755E-2</v>
      </c>
      <c r="L3" s="3" t="s">
        <v>30</v>
      </c>
    </row>
    <row r="4" spans="1:12" ht="2.25" customHeight="1" thickBot="1">
      <c r="A4" s="3"/>
      <c r="B4" s="3"/>
      <c r="C4" s="3"/>
      <c r="D4" s="3"/>
      <c r="E4" s="3">
        <v>115</v>
      </c>
      <c r="F4" s="3"/>
      <c r="G4" s="3"/>
      <c r="H4" s="3"/>
      <c r="I4" s="3"/>
      <c r="J4" s="3"/>
      <c r="K4" s="3"/>
      <c r="L4" s="3"/>
    </row>
    <row r="5" spans="1:12" ht="14.65" thickBot="1">
      <c r="A5" s="10" t="s">
        <v>20</v>
      </c>
      <c r="B5" s="11" t="s">
        <v>7</v>
      </c>
      <c r="C5" s="11" t="s">
        <v>0</v>
      </c>
      <c r="D5" s="12" t="s">
        <v>1</v>
      </c>
      <c r="E5" s="10" t="s">
        <v>20</v>
      </c>
      <c r="F5" s="11" t="s">
        <v>7</v>
      </c>
      <c r="G5" s="11" t="s">
        <v>0</v>
      </c>
      <c r="H5" s="12" t="s">
        <v>1</v>
      </c>
      <c r="I5" s="10" t="s">
        <v>20</v>
      </c>
      <c r="J5" s="11" t="s">
        <v>7</v>
      </c>
      <c r="K5" s="11" t="s">
        <v>0</v>
      </c>
      <c r="L5" s="12" t="s">
        <v>1</v>
      </c>
    </row>
    <row r="6" spans="1:12" ht="15.75" hidden="1" customHeight="1" thickBot="1">
      <c r="A6" s="13" t="s">
        <v>8</v>
      </c>
      <c r="B6" s="14" t="s">
        <v>9</v>
      </c>
      <c r="C6" s="14" t="s">
        <v>10</v>
      </c>
      <c r="D6" s="15" t="s">
        <v>11</v>
      </c>
      <c r="E6" s="13" t="s">
        <v>12</v>
      </c>
      <c r="F6" s="14" t="s">
        <v>13</v>
      </c>
      <c r="G6" s="14" t="s">
        <v>14</v>
      </c>
      <c r="H6" s="15" t="s">
        <v>15</v>
      </c>
      <c r="I6" s="13" t="s">
        <v>16</v>
      </c>
      <c r="J6" s="14" t="s">
        <v>17</v>
      </c>
      <c r="K6" s="14" t="s">
        <v>18</v>
      </c>
      <c r="L6" s="15" t="s">
        <v>19</v>
      </c>
    </row>
    <row r="7" spans="1:12">
      <c r="A7" s="16">
        <f ca="1">TODAY()</f>
        <v>43286</v>
      </c>
      <c r="B7" s="17">
        <v>1</v>
      </c>
      <c r="C7" s="18">
        <f>E2</f>
        <v>131.19999999999999</v>
      </c>
      <c r="D7" s="19"/>
      <c r="E7" s="16">
        <f ca="1">A34+1</f>
        <v>43314</v>
      </c>
      <c r="F7" s="17">
        <v>29</v>
      </c>
      <c r="G7" s="18">
        <f>C34-K3</f>
        <v>129.10843373493975</v>
      </c>
      <c r="H7" s="19"/>
      <c r="I7" s="16">
        <f ca="1">E34+1</f>
        <v>43342</v>
      </c>
      <c r="J7" s="17">
        <v>57</v>
      </c>
      <c r="K7" s="18">
        <f>G34-K3</f>
        <v>127.01686746987951</v>
      </c>
      <c r="L7" s="19"/>
    </row>
    <row r="8" spans="1:12">
      <c r="A8" s="16">
        <f ca="1">A7+1</f>
        <v>43287</v>
      </c>
      <c r="B8" s="17">
        <v>2</v>
      </c>
      <c r="C8" s="18">
        <f t="shared" ref="C8:C34" si="0">$C7-$K$3</f>
        <v>131.12530120481927</v>
      </c>
      <c r="D8" s="19"/>
      <c r="E8" s="16">
        <f ca="1">E7+1</f>
        <v>43315</v>
      </c>
      <c r="F8" s="17">
        <v>30</v>
      </c>
      <c r="G8" s="18">
        <f t="shared" ref="G8:G34" si="1">$G7-$K$3</f>
        <v>129.03373493975903</v>
      </c>
      <c r="H8" s="19"/>
      <c r="I8" s="16">
        <f ca="1">I7+1</f>
        <v>43343</v>
      </c>
      <c r="J8" s="17">
        <v>58</v>
      </c>
      <c r="K8" s="18">
        <f>$K7-$K$3</f>
        <v>126.94216867469879</v>
      </c>
      <c r="L8" s="19"/>
    </row>
    <row r="9" spans="1:12">
      <c r="A9" s="16">
        <f t="shared" ref="A9:A34" ca="1" si="2">A8+1</f>
        <v>43288</v>
      </c>
      <c r="B9" s="17">
        <v>3</v>
      </c>
      <c r="C9" s="18">
        <f t="shared" si="0"/>
        <v>131.05060240963854</v>
      </c>
      <c r="D9" s="19"/>
      <c r="E9" s="16">
        <f t="shared" ref="E9:E34" ca="1" si="3">E8+1</f>
        <v>43316</v>
      </c>
      <c r="F9" s="17">
        <v>31</v>
      </c>
      <c r="G9" s="18">
        <f t="shared" si="1"/>
        <v>128.95903614457831</v>
      </c>
      <c r="H9" s="19"/>
      <c r="I9" s="16">
        <f t="shared" ref="I9:I34" ca="1" si="4">I8+1</f>
        <v>43344</v>
      </c>
      <c r="J9" s="17">
        <v>59</v>
      </c>
      <c r="K9" s="18">
        <f t="shared" ref="K9:K34" si="5">$K8-$K$3</f>
        <v>126.86746987951807</v>
      </c>
      <c r="L9" s="19"/>
    </row>
    <row r="10" spans="1:12">
      <c r="A10" s="16">
        <f t="shared" ca="1" si="2"/>
        <v>43289</v>
      </c>
      <c r="B10" s="17">
        <v>4</v>
      </c>
      <c r="C10" s="18">
        <f t="shared" si="0"/>
        <v>130.97590361445782</v>
      </c>
      <c r="D10" s="19"/>
      <c r="E10" s="16">
        <f t="shared" ca="1" si="3"/>
        <v>43317</v>
      </c>
      <c r="F10" s="17">
        <v>32</v>
      </c>
      <c r="G10" s="18">
        <f t="shared" si="1"/>
        <v>128.88433734939758</v>
      </c>
      <c r="H10" s="19"/>
      <c r="I10" s="16">
        <f t="shared" ca="1" si="4"/>
        <v>43345</v>
      </c>
      <c r="J10" s="17">
        <v>60</v>
      </c>
      <c r="K10" s="18">
        <f t="shared" si="5"/>
        <v>126.79277108433735</v>
      </c>
      <c r="L10" s="19"/>
    </row>
    <row r="11" spans="1:12">
      <c r="A11" s="16">
        <f t="shared" ca="1" si="2"/>
        <v>43290</v>
      </c>
      <c r="B11" s="17">
        <v>5</v>
      </c>
      <c r="C11" s="18">
        <f t="shared" si="0"/>
        <v>130.9012048192771</v>
      </c>
      <c r="D11" s="19"/>
      <c r="E11" s="16">
        <f t="shared" ca="1" si="3"/>
        <v>43318</v>
      </c>
      <c r="F11" s="17">
        <v>33</v>
      </c>
      <c r="G11" s="18">
        <f t="shared" si="1"/>
        <v>128.80963855421686</v>
      </c>
      <c r="H11" s="19"/>
      <c r="I11" s="16">
        <f t="shared" ca="1" si="4"/>
        <v>43346</v>
      </c>
      <c r="J11" s="17">
        <v>61</v>
      </c>
      <c r="K11" s="18">
        <f t="shared" si="5"/>
        <v>126.71807228915662</v>
      </c>
      <c r="L11" s="19"/>
    </row>
    <row r="12" spans="1:12">
      <c r="A12" s="16">
        <f t="shared" ca="1" si="2"/>
        <v>43291</v>
      </c>
      <c r="B12" s="17">
        <v>6</v>
      </c>
      <c r="C12" s="18">
        <f t="shared" si="0"/>
        <v>130.82650602409637</v>
      </c>
      <c r="D12" s="19"/>
      <c r="E12" s="16">
        <f t="shared" ca="1" si="3"/>
        <v>43319</v>
      </c>
      <c r="F12" s="17">
        <v>34</v>
      </c>
      <c r="G12" s="18">
        <f t="shared" si="1"/>
        <v>128.73493975903614</v>
      </c>
      <c r="H12" s="19"/>
      <c r="I12" s="16">
        <f t="shared" ca="1" si="4"/>
        <v>43347</v>
      </c>
      <c r="J12" s="17">
        <v>62</v>
      </c>
      <c r="K12" s="18">
        <f t="shared" si="5"/>
        <v>126.6433734939759</v>
      </c>
      <c r="L12" s="19"/>
    </row>
    <row r="13" spans="1:12">
      <c r="A13" s="16">
        <f t="shared" ca="1" si="2"/>
        <v>43292</v>
      </c>
      <c r="B13" s="17">
        <v>7</v>
      </c>
      <c r="C13" s="18">
        <f t="shared" si="0"/>
        <v>130.75180722891565</v>
      </c>
      <c r="D13" s="19"/>
      <c r="E13" s="16">
        <f t="shared" ca="1" si="3"/>
        <v>43320</v>
      </c>
      <c r="F13" s="17">
        <v>35</v>
      </c>
      <c r="G13" s="18">
        <f t="shared" si="1"/>
        <v>128.66024096385541</v>
      </c>
      <c r="H13" s="19"/>
      <c r="I13" s="16">
        <f t="shared" ca="1" si="4"/>
        <v>43348</v>
      </c>
      <c r="J13" s="17">
        <v>63</v>
      </c>
      <c r="K13" s="18">
        <f t="shared" si="5"/>
        <v>126.56867469879518</v>
      </c>
      <c r="L13" s="19"/>
    </row>
    <row r="14" spans="1:12">
      <c r="A14" s="16">
        <f t="shared" ca="1" si="2"/>
        <v>43293</v>
      </c>
      <c r="B14" s="17">
        <v>8</v>
      </c>
      <c r="C14" s="18">
        <f t="shared" si="0"/>
        <v>130.67710843373493</v>
      </c>
      <c r="D14" s="19"/>
      <c r="E14" s="16">
        <f t="shared" ca="1" si="3"/>
        <v>43321</v>
      </c>
      <c r="F14" s="17">
        <v>36</v>
      </c>
      <c r="G14" s="18">
        <f t="shared" si="1"/>
        <v>128.58554216867469</v>
      </c>
      <c r="H14" s="19"/>
      <c r="I14" s="16">
        <f t="shared" ca="1" si="4"/>
        <v>43349</v>
      </c>
      <c r="J14" s="17">
        <v>64</v>
      </c>
      <c r="K14" s="18">
        <f t="shared" si="5"/>
        <v>126.49397590361446</v>
      </c>
      <c r="L14" s="19"/>
    </row>
    <row r="15" spans="1:12">
      <c r="A15" s="16">
        <f t="shared" ca="1" si="2"/>
        <v>43294</v>
      </c>
      <c r="B15" s="17">
        <v>9</v>
      </c>
      <c r="C15" s="18">
        <f t="shared" si="0"/>
        <v>130.60240963855421</v>
      </c>
      <c r="D15" s="19"/>
      <c r="E15" s="16">
        <f t="shared" ca="1" si="3"/>
        <v>43322</v>
      </c>
      <c r="F15" s="17">
        <v>37</v>
      </c>
      <c r="G15" s="18">
        <f t="shared" si="1"/>
        <v>128.51084337349397</v>
      </c>
      <c r="H15" s="19"/>
      <c r="I15" s="16">
        <f t="shared" ca="1" si="4"/>
        <v>43350</v>
      </c>
      <c r="J15" s="17">
        <v>65</v>
      </c>
      <c r="K15" s="18">
        <f t="shared" si="5"/>
        <v>126.41927710843373</v>
      </c>
      <c r="L15" s="19"/>
    </row>
    <row r="16" spans="1:12">
      <c r="A16" s="16">
        <f t="shared" ca="1" si="2"/>
        <v>43295</v>
      </c>
      <c r="B16" s="17">
        <v>10</v>
      </c>
      <c r="C16" s="18">
        <f t="shared" si="0"/>
        <v>130.52771084337348</v>
      </c>
      <c r="D16" s="19"/>
      <c r="E16" s="16">
        <f t="shared" ca="1" si="3"/>
        <v>43323</v>
      </c>
      <c r="F16" s="17">
        <v>38</v>
      </c>
      <c r="G16" s="18">
        <f t="shared" si="1"/>
        <v>128.43614457831325</v>
      </c>
      <c r="H16" s="19"/>
      <c r="I16" s="16">
        <f t="shared" ca="1" si="4"/>
        <v>43351</v>
      </c>
      <c r="J16" s="17">
        <v>66</v>
      </c>
      <c r="K16" s="18">
        <f t="shared" si="5"/>
        <v>126.34457831325301</v>
      </c>
      <c r="L16" s="19"/>
    </row>
    <row r="17" spans="1:12">
      <c r="A17" s="16">
        <f t="shared" ca="1" si="2"/>
        <v>43296</v>
      </c>
      <c r="B17" s="17">
        <v>11</v>
      </c>
      <c r="C17" s="18">
        <f t="shared" si="0"/>
        <v>130.45301204819276</v>
      </c>
      <c r="D17" s="19"/>
      <c r="E17" s="16">
        <f t="shared" ca="1" si="3"/>
        <v>43324</v>
      </c>
      <c r="F17" s="17">
        <v>39</v>
      </c>
      <c r="G17" s="18">
        <f t="shared" si="1"/>
        <v>128.36144578313252</v>
      </c>
      <c r="H17" s="19"/>
      <c r="I17" s="16">
        <f t="shared" ca="1" si="4"/>
        <v>43352</v>
      </c>
      <c r="J17" s="17">
        <v>67</v>
      </c>
      <c r="K17" s="18">
        <f t="shared" si="5"/>
        <v>126.26987951807229</v>
      </c>
      <c r="L17" s="19"/>
    </row>
    <row r="18" spans="1:12">
      <c r="A18" s="16">
        <f t="shared" ca="1" si="2"/>
        <v>43297</v>
      </c>
      <c r="B18" s="17">
        <v>12</v>
      </c>
      <c r="C18" s="18">
        <f t="shared" si="0"/>
        <v>130.37831325301204</v>
      </c>
      <c r="D18" s="19"/>
      <c r="E18" s="16">
        <f t="shared" ca="1" si="3"/>
        <v>43325</v>
      </c>
      <c r="F18" s="17">
        <v>40</v>
      </c>
      <c r="G18" s="18">
        <f t="shared" si="1"/>
        <v>128.2867469879518</v>
      </c>
      <c r="H18" s="19"/>
      <c r="I18" s="16">
        <f t="shared" ca="1" si="4"/>
        <v>43353</v>
      </c>
      <c r="J18" s="17">
        <v>68</v>
      </c>
      <c r="K18" s="18">
        <f t="shared" si="5"/>
        <v>126.19518072289156</v>
      </c>
      <c r="L18" s="19"/>
    </row>
    <row r="19" spans="1:12">
      <c r="A19" s="16">
        <f t="shared" ca="1" si="2"/>
        <v>43298</v>
      </c>
      <c r="B19" s="17">
        <v>13</v>
      </c>
      <c r="C19" s="18">
        <f t="shared" si="0"/>
        <v>130.30361445783132</v>
      </c>
      <c r="D19" s="19"/>
      <c r="E19" s="16">
        <f t="shared" ca="1" si="3"/>
        <v>43326</v>
      </c>
      <c r="F19" s="17">
        <v>41</v>
      </c>
      <c r="G19" s="18">
        <f t="shared" si="1"/>
        <v>128.21204819277108</v>
      </c>
      <c r="H19" s="19"/>
      <c r="I19" s="16">
        <f t="shared" ca="1" si="4"/>
        <v>43354</v>
      </c>
      <c r="J19" s="17">
        <v>69</v>
      </c>
      <c r="K19" s="18">
        <f t="shared" si="5"/>
        <v>126.12048192771084</v>
      </c>
      <c r="L19" s="19"/>
    </row>
    <row r="20" spans="1:12">
      <c r="A20" s="16">
        <f t="shared" ca="1" si="2"/>
        <v>43299</v>
      </c>
      <c r="B20" s="17">
        <v>14</v>
      </c>
      <c r="C20" s="18">
        <f t="shared" si="0"/>
        <v>130.22891566265059</v>
      </c>
      <c r="D20" s="19"/>
      <c r="E20" s="16">
        <f t="shared" ca="1" si="3"/>
        <v>43327</v>
      </c>
      <c r="F20" s="17">
        <v>42</v>
      </c>
      <c r="G20" s="18">
        <f t="shared" si="1"/>
        <v>128.13734939759036</v>
      </c>
      <c r="H20" s="19"/>
      <c r="I20" s="16">
        <f t="shared" ca="1" si="4"/>
        <v>43355</v>
      </c>
      <c r="J20" s="17">
        <v>70</v>
      </c>
      <c r="K20" s="18">
        <f t="shared" si="5"/>
        <v>126.04578313253012</v>
      </c>
      <c r="L20" s="19"/>
    </row>
    <row r="21" spans="1:12">
      <c r="A21" s="16">
        <f t="shared" ca="1" si="2"/>
        <v>43300</v>
      </c>
      <c r="B21" s="17">
        <v>15</v>
      </c>
      <c r="C21" s="18">
        <f t="shared" si="0"/>
        <v>130.15421686746987</v>
      </c>
      <c r="D21" s="19"/>
      <c r="E21" s="16">
        <f t="shared" ca="1" si="3"/>
        <v>43328</v>
      </c>
      <c r="F21" s="17">
        <v>43</v>
      </c>
      <c r="G21" s="18">
        <f t="shared" si="1"/>
        <v>128.06265060240963</v>
      </c>
      <c r="H21" s="19"/>
      <c r="I21" s="16">
        <f t="shared" ca="1" si="4"/>
        <v>43356</v>
      </c>
      <c r="J21" s="17">
        <v>71</v>
      </c>
      <c r="K21" s="18">
        <f t="shared" si="5"/>
        <v>125.9710843373494</v>
      </c>
      <c r="L21" s="19"/>
    </row>
    <row r="22" spans="1:12">
      <c r="A22" s="16">
        <f t="shared" ca="1" si="2"/>
        <v>43301</v>
      </c>
      <c r="B22" s="17">
        <v>16</v>
      </c>
      <c r="C22" s="18">
        <f t="shared" si="0"/>
        <v>130.07951807228915</v>
      </c>
      <c r="D22" s="19"/>
      <c r="E22" s="16">
        <f t="shared" ca="1" si="3"/>
        <v>43329</v>
      </c>
      <c r="F22" s="17">
        <v>44</v>
      </c>
      <c r="G22" s="18">
        <f t="shared" si="1"/>
        <v>127.98795180722891</v>
      </c>
      <c r="H22" s="19"/>
      <c r="I22" s="16">
        <f t="shared" ca="1" si="4"/>
        <v>43357</v>
      </c>
      <c r="J22" s="17">
        <v>72</v>
      </c>
      <c r="K22" s="18">
        <f t="shared" si="5"/>
        <v>125.89638554216867</v>
      </c>
      <c r="L22" s="19"/>
    </row>
    <row r="23" spans="1:12">
      <c r="A23" s="16">
        <f t="shared" ca="1" si="2"/>
        <v>43302</v>
      </c>
      <c r="B23" s="17">
        <v>17</v>
      </c>
      <c r="C23" s="18">
        <f t="shared" si="0"/>
        <v>130.00481927710842</v>
      </c>
      <c r="D23" s="19"/>
      <c r="E23" s="16">
        <f t="shared" ca="1" si="3"/>
        <v>43330</v>
      </c>
      <c r="F23" s="17">
        <v>45</v>
      </c>
      <c r="G23" s="18">
        <f t="shared" si="1"/>
        <v>127.91325301204819</v>
      </c>
      <c r="H23" s="19"/>
      <c r="I23" s="16">
        <f t="shared" ca="1" si="4"/>
        <v>43358</v>
      </c>
      <c r="J23" s="17">
        <v>73</v>
      </c>
      <c r="K23" s="18">
        <f t="shared" si="5"/>
        <v>125.82168674698795</v>
      </c>
      <c r="L23" s="19"/>
    </row>
    <row r="24" spans="1:12">
      <c r="A24" s="16">
        <f t="shared" ca="1" si="2"/>
        <v>43303</v>
      </c>
      <c r="B24" s="17">
        <v>18</v>
      </c>
      <c r="C24" s="18">
        <f t="shared" si="0"/>
        <v>129.9301204819277</v>
      </c>
      <c r="D24" s="19"/>
      <c r="E24" s="16">
        <f t="shared" ca="1" si="3"/>
        <v>43331</v>
      </c>
      <c r="F24" s="17">
        <v>46</v>
      </c>
      <c r="G24" s="18">
        <f t="shared" si="1"/>
        <v>127.83855421686746</v>
      </c>
      <c r="H24" s="19"/>
      <c r="I24" s="16">
        <f t="shared" ca="1" si="4"/>
        <v>43359</v>
      </c>
      <c r="J24" s="17">
        <v>74</v>
      </c>
      <c r="K24" s="18">
        <f t="shared" si="5"/>
        <v>125.74698795180723</v>
      </c>
      <c r="L24" s="19"/>
    </row>
    <row r="25" spans="1:12">
      <c r="A25" s="16">
        <f t="shared" ca="1" si="2"/>
        <v>43304</v>
      </c>
      <c r="B25" s="17">
        <v>19</v>
      </c>
      <c r="C25" s="18">
        <f t="shared" si="0"/>
        <v>129.85542168674698</v>
      </c>
      <c r="D25" s="19"/>
      <c r="E25" s="16">
        <f t="shared" ca="1" si="3"/>
        <v>43332</v>
      </c>
      <c r="F25" s="17">
        <v>47</v>
      </c>
      <c r="G25" s="18">
        <f t="shared" si="1"/>
        <v>127.76385542168674</v>
      </c>
      <c r="H25" s="19"/>
      <c r="I25" s="16">
        <f t="shared" ca="1" si="4"/>
        <v>43360</v>
      </c>
      <c r="J25" s="17">
        <v>75</v>
      </c>
      <c r="K25" s="18">
        <f t="shared" si="5"/>
        <v>125.6722891566265</v>
      </c>
      <c r="L25" s="19"/>
    </row>
    <row r="26" spans="1:12">
      <c r="A26" s="16">
        <f t="shared" ca="1" si="2"/>
        <v>43305</v>
      </c>
      <c r="B26" s="17">
        <v>20</v>
      </c>
      <c r="C26" s="18">
        <f t="shared" si="0"/>
        <v>129.78072289156626</v>
      </c>
      <c r="D26" s="19"/>
      <c r="E26" s="16">
        <f t="shared" ca="1" si="3"/>
        <v>43333</v>
      </c>
      <c r="F26" s="17">
        <v>48</v>
      </c>
      <c r="G26" s="18">
        <f t="shared" si="1"/>
        <v>127.68915662650602</v>
      </c>
      <c r="H26" s="19"/>
      <c r="I26" s="16">
        <f t="shared" ca="1" si="4"/>
        <v>43361</v>
      </c>
      <c r="J26" s="17">
        <v>76</v>
      </c>
      <c r="K26" s="18">
        <f t="shared" si="5"/>
        <v>125.59759036144578</v>
      </c>
      <c r="L26" s="19"/>
    </row>
    <row r="27" spans="1:12">
      <c r="A27" s="16">
        <f t="shared" ca="1" si="2"/>
        <v>43306</v>
      </c>
      <c r="B27" s="17">
        <v>21</v>
      </c>
      <c r="C27" s="18">
        <f t="shared" si="0"/>
        <v>129.70602409638553</v>
      </c>
      <c r="D27" s="19"/>
      <c r="E27" s="16">
        <f t="shared" ca="1" si="3"/>
        <v>43334</v>
      </c>
      <c r="F27" s="17">
        <v>49</v>
      </c>
      <c r="G27" s="18">
        <f t="shared" si="1"/>
        <v>127.6144578313253</v>
      </c>
      <c r="H27" s="19"/>
      <c r="I27" s="16">
        <f t="shared" ca="1" si="4"/>
        <v>43362</v>
      </c>
      <c r="J27" s="17">
        <v>77</v>
      </c>
      <c r="K27" s="18">
        <f t="shared" si="5"/>
        <v>125.52289156626506</v>
      </c>
      <c r="L27" s="19"/>
    </row>
    <row r="28" spans="1:12">
      <c r="A28" s="16">
        <f t="shared" ca="1" si="2"/>
        <v>43307</v>
      </c>
      <c r="B28" s="17">
        <v>22</v>
      </c>
      <c r="C28" s="18">
        <f t="shared" si="0"/>
        <v>129.63132530120481</v>
      </c>
      <c r="D28" s="19"/>
      <c r="E28" s="16">
        <f t="shared" ca="1" si="3"/>
        <v>43335</v>
      </c>
      <c r="F28" s="17">
        <v>50</v>
      </c>
      <c r="G28" s="18">
        <f t="shared" si="1"/>
        <v>127.53975903614457</v>
      </c>
      <c r="H28" s="19"/>
      <c r="I28" s="16">
        <f t="shared" ca="1" si="4"/>
        <v>43363</v>
      </c>
      <c r="J28" s="17">
        <v>78</v>
      </c>
      <c r="K28" s="18">
        <f t="shared" si="5"/>
        <v>125.44819277108434</v>
      </c>
      <c r="L28" s="19"/>
    </row>
    <row r="29" spans="1:12">
      <c r="A29" s="16">
        <f t="shared" ca="1" si="2"/>
        <v>43308</v>
      </c>
      <c r="B29" s="17">
        <v>23</v>
      </c>
      <c r="C29" s="18">
        <f t="shared" si="0"/>
        <v>129.55662650602409</v>
      </c>
      <c r="D29" s="19"/>
      <c r="E29" s="16">
        <f t="shared" ca="1" si="3"/>
        <v>43336</v>
      </c>
      <c r="F29" s="17">
        <v>51</v>
      </c>
      <c r="G29" s="18">
        <f t="shared" si="1"/>
        <v>127.46506024096385</v>
      </c>
      <c r="H29" s="19"/>
      <c r="I29" s="16">
        <f t="shared" ca="1" si="4"/>
        <v>43364</v>
      </c>
      <c r="J29" s="17">
        <v>79</v>
      </c>
      <c r="K29" s="18">
        <f t="shared" si="5"/>
        <v>125.37349397590361</v>
      </c>
      <c r="L29" s="19"/>
    </row>
    <row r="30" spans="1:12">
      <c r="A30" s="16">
        <f t="shared" ca="1" si="2"/>
        <v>43309</v>
      </c>
      <c r="B30" s="17">
        <v>24</v>
      </c>
      <c r="C30" s="18">
        <f t="shared" si="0"/>
        <v>129.48192771084337</v>
      </c>
      <c r="D30" s="19"/>
      <c r="E30" s="16">
        <f t="shared" ca="1" si="3"/>
        <v>43337</v>
      </c>
      <c r="F30" s="17">
        <v>52</v>
      </c>
      <c r="G30" s="18">
        <f t="shared" si="1"/>
        <v>127.39036144578313</v>
      </c>
      <c r="H30" s="19"/>
      <c r="I30" s="16">
        <f t="shared" ca="1" si="4"/>
        <v>43365</v>
      </c>
      <c r="J30" s="17">
        <v>80</v>
      </c>
      <c r="K30" s="18">
        <f t="shared" si="5"/>
        <v>125.29879518072289</v>
      </c>
      <c r="L30" s="19"/>
    </row>
    <row r="31" spans="1:12">
      <c r="A31" s="16">
        <f t="shared" ca="1" si="2"/>
        <v>43310</v>
      </c>
      <c r="B31" s="17">
        <v>25</v>
      </c>
      <c r="C31" s="18">
        <f t="shared" si="0"/>
        <v>129.40722891566264</v>
      </c>
      <c r="D31" s="19"/>
      <c r="E31" s="16">
        <f t="shared" ca="1" si="3"/>
        <v>43338</v>
      </c>
      <c r="F31" s="17">
        <v>53</v>
      </c>
      <c r="G31" s="18">
        <f t="shared" si="1"/>
        <v>127.31566265060241</v>
      </c>
      <c r="H31" s="19"/>
      <c r="I31" s="16">
        <f t="shared" ca="1" si="4"/>
        <v>43366</v>
      </c>
      <c r="J31" s="17">
        <v>81</v>
      </c>
      <c r="K31" s="18">
        <f t="shared" si="5"/>
        <v>125.22409638554217</v>
      </c>
      <c r="L31" s="19"/>
    </row>
    <row r="32" spans="1:12">
      <c r="A32" s="16">
        <f t="shared" ca="1" si="2"/>
        <v>43311</v>
      </c>
      <c r="B32" s="17">
        <v>26</v>
      </c>
      <c r="C32" s="18">
        <f t="shared" si="0"/>
        <v>129.33253012048192</v>
      </c>
      <c r="D32" s="19"/>
      <c r="E32" s="16">
        <f t="shared" ca="1" si="3"/>
        <v>43339</v>
      </c>
      <c r="F32" s="17">
        <v>54</v>
      </c>
      <c r="G32" s="18">
        <f t="shared" si="1"/>
        <v>127.24096385542168</v>
      </c>
      <c r="H32" s="19"/>
      <c r="I32" s="16">
        <f t="shared" ca="1" si="4"/>
        <v>43367</v>
      </c>
      <c r="J32" s="17">
        <v>82</v>
      </c>
      <c r="K32" s="18">
        <f t="shared" si="5"/>
        <v>125.14939759036145</v>
      </c>
      <c r="L32" s="19"/>
    </row>
    <row r="33" spans="1:12">
      <c r="A33" s="16">
        <f t="shared" ca="1" si="2"/>
        <v>43312</v>
      </c>
      <c r="B33" s="17">
        <v>27</v>
      </c>
      <c r="C33" s="18">
        <f t="shared" si="0"/>
        <v>129.2578313253012</v>
      </c>
      <c r="D33" s="19"/>
      <c r="E33" s="16">
        <f t="shared" ca="1" si="3"/>
        <v>43340</v>
      </c>
      <c r="F33" s="17">
        <v>55</v>
      </c>
      <c r="G33" s="18">
        <f t="shared" si="1"/>
        <v>127.16626506024096</v>
      </c>
      <c r="H33" s="19"/>
      <c r="I33" s="16">
        <f t="shared" ca="1" si="4"/>
        <v>43368</v>
      </c>
      <c r="J33" s="17">
        <v>83</v>
      </c>
      <c r="K33" s="18">
        <f t="shared" si="5"/>
        <v>125.07469879518072</v>
      </c>
      <c r="L33" s="19"/>
    </row>
    <row r="34" spans="1:12" ht="14.65" thickBot="1">
      <c r="A34" s="20">
        <f t="shared" ca="1" si="2"/>
        <v>43313</v>
      </c>
      <c r="B34" s="21">
        <v>28</v>
      </c>
      <c r="C34" s="22">
        <f t="shared" si="0"/>
        <v>129.18313253012047</v>
      </c>
      <c r="D34" s="23"/>
      <c r="E34" s="20">
        <f t="shared" ca="1" si="3"/>
        <v>43341</v>
      </c>
      <c r="F34" s="21">
        <v>56</v>
      </c>
      <c r="G34" s="22">
        <f t="shared" si="1"/>
        <v>127.09156626506024</v>
      </c>
      <c r="H34" s="23"/>
      <c r="I34" s="20">
        <f t="shared" ca="1" si="4"/>
        <v>43369</v>
      </c>
      <c r="J34" s="21">
        <v>84</v>
      </c>
      <c r="K34" s="22">
        <f t="shared" si="5"/>
        <v>125</v>
      </c>
      <c r="L34" s="23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4.65" thickBot="1">
      <c r="A36" s="2" t="s">
        <v>21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8.600000000000001" customHeight="1" thickBot="1">
      <c r="A37" s="3"/>
      <c r="B37" s="4" t="s">
        <v>5</v>
      </c>
      <c r="C37" s="4"/>
      <c r="D37" s="5"/>
      <c r="E37" s="6">
        <f>E2</f>
        <v>131.19999999999999</v>
      </c>
      <c r="F37" s="3" t="s">
        <v>30</v>
      </c>
      <c r="G37" s="7"/>
      <c r="H37" s="8" t="s">
        <v>2</v>
      </c>
      <c r="I37" s="8"/>
      <c r="J37" s="5"/>
      <c r="K37" s="6">
        <f>K2</f>
        <v>83</v>
      </c>
      <c r="L37" s="3" t="s">
        <v>4</v>
      </c>
    </row>
    <row r="38" spans="1:12" ht="18.600000000000001" customHeight="1" thickBot="1">
      <c r="A38" s="3"/>
      <c r="B38" s="8" t="s">
        <v>6</v>
      </c>
      <c r="C38" s="8"/>
      <c r="D38" s="5"/>
      <c r="E38" s="6">
        <f>E3</f>
        <v>125</v>
      </c>
      <c r="F38" s="3" t="s">
        <v>30</v>
      </c>
      <c r="G38" s="7"/>
      <c r="H38" s="8" t="s">
        <v>3</v>
      </c>
      <c r="I38" s="8"/>
      <c r="J38" s="5"/>
      <c r="K38" s="9">
        <f>K3</f>
        <v>7.4698795180722755E-2</v>
      </c>
      <c r="L38" s="3" t="s">
        <v>30</v>
      </c>
    </row>
    <row r="39" spans="1:12" ht="2.1" customHeight="1" thickBo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4.65" thickBot="1">
      <c r="A40" s="10" t="s">
        <v>20</v>
      </c>
      <c r="B40" s="11" t="s">
        <v>7</v>
      </c>
      <c r="C40" s="11" t="s">
        <v>0</v>
      </c>
      <c r="D40" s="12" t="s">
        <v>1</v>
      </c>
      <c r="E40" s="10" t="s">
        <v>22</v>
      </c>
      <c r="F40" s="11" t="s">
        <v>23</v>
      </c>
      <c r="G40" s="11" t="s">
        <v>24</v>
      </c>
      <c r="H40" s="12" t="s">
        <v>25</v>
      </c>
      <c r="I40" s="10" t="s">
        <v>26</v>
      </c>
      <c r="J40" s="11" t="s">
        <v>27</v>
      </c>
      <c r="K40" s="11" t="s">
        <v>28</v>
      </c>
      <c r="L40" s="12" t="s">
        <v>29</v>
      </c>
    </row>
    <row r="41" spans="1:12">
      <c r="A41" s="24">
        <f ca="1">I34+1</f>
        <v>43370</v>
      </c>
      <c r="B41" s="25">
        <v>85</v>
      </c>
      <c r="C41" s="26">
        <f>$K$34-$K$38</f>
        <v>124.92530120481928</v>
      </c>
      <c r="D41" s="27"/>
      <c r="E41" s="28">
        <f ca="1">A68+1</f>
        <v>43398</v>
      </c>
      <c r="F41" s="25">
        <v>113</v>
      </c>
      <c r="G41" s="26">
        <f>C68-$K$38</f>
        <v>122.83373493975904</v>
      </c>
      <c r="H41" s="29"/>
      <c r="I41" s="24">
        <f ca="1">E68+1</f>
        <v>43426</v>
      </c>
      <c r="J41" s="25">
        <v>141</v>
      </c>
      <c r="K41" s="26">
        <f>G68-$K$38</f>
        <v>120.7421686746988</v>
      </c>
      <c r="L41" s="27"/>
    </row>
    <row r="42" spans="1:12">
      <c r="A42" s="30">
        <f ca="1">A41+1</f>
        <v>43371</v>
      </c>
      <c r="B42" s="17">
        <v>86</v>
      </c>
      <c r="C42" s="18">
        <f>C41-$K$38</f>
        <v>124.85060240963855</v>
      </c>
      <c r="D42" s="31"/>
      <c r="E42" s="16">
        <f ca="1">E41+1</f>
        <v>43399</v>
      </c>
      <c r="F42" s="17">
        <v>114</v>
      </c>
      <c r="G42" s="18">
        <f>G41-$K$38</f>
        <v>122.75903614457832</v>
      </c>
      <c r="H42" s="19"/>
      <c r="I42" s="30">
        <f ca="1">I41+1</f>
        <v>43427</v>
      </c>
      <c r="J42" s="17">
        <v>142</v>
      </c>
      <c r="K42" s="18">
        <f>K41-$K$38</f>
        <v>120.66746987951808</v>
      </c>
      <c r="L42" s="31"/>
    </row>
    <row r="43" spans="1:12">
      <c r="A43" s="30">
        <f t="shared" ref="A43:A68" ca="1" si="6">A42+1</f>
        <v>43372</v>
      </c>
      <c r="B43" s="17">
        <v>87</v>
      </c>
      <c r="C43" s="18">
        <f>C42-$K$38</f>
        <v>124.77590361445783</v>
      </c>
      <c r="D43" s="31"/>
      <c r="E43" s="16">
        <f t="shared" ref="E43:E68" ca="1" si="7">E42+1</f>
        <v>43400</v>
      </c>
      <c r="F43" s="17">
        <v>115</v>
      </c>
      <c r="G43" s="18">
        <f>G42-$K$38</f>
        <v>122.68433734939759</v>
      </c>
      <c r="H43" s="19"/>
      <c r="I43" s="30">
        <f t="shared" ref="I43:I68" ca="1" si="8">I42+1</f>
        <v>43428</v>
      </c>
      <c r="J43" s="17">
        <v>143</v>
      </c>
      <c r="K43" s="18">
        <f>K42-$K$38</f>
        <v>120.59277108433736</v>
      </c>
      <c r="L43" s="31"/>
    </row>
    <row r="44" spans="1:12">
      <c r="A44" s="30">
        <f t="shared" ca="1" si="6"/>
        <v>43373</v>
      </c>
      <c r="B44" s="17">
        <v>88</v>
      </c>
      <c r="C44" s="18">
        <f t="shared" ref="C44:C68" si="9">C43-$K$38</f>
        <v>124.70120481927711</v>
      </c>
      <c r="D44" s="31"/>
      <c r="E44" s="16">
        <f t="shared" ca="1" si="7"/>
        <v>43401</v>
      </c>
      <c r="F44" s="17">
        <v>116</v>
      </c>
      <c r="G44" s="18">
        <f t="shared" ref="G44:G68" si="10">G43-$K$38</f>
        <v>122.60963855421687</v>
      </c>
      <c r="H44" s="19"/>
      <c r="I44" s="30">
        <f t="shared" ca="1" si="8"/>
        <v>43429</v>
      </c>
      <c r="J44" s="17">
        <v>144</v>
      </c>
      <c r="K44" s="18">
        <f t="shared" ref="K44:K68" si="11">K43-$K$38</f>
        <v>120.51807228915663</v>
      </c>
      <c r="L44" s="31"/>
    </row>
    <row r="45" spans="1:12">
      <c r="A45" s="30">
        <f t="shared" ca="1" si="6"/>
        <v>43374</v>
      </c>
      <c r="B45" s="17">
        <v>89</v>
      </c>
      <c r="C45" s="18">
        <f t="shared" si="9"/>
        <v>124.62650602409639</v>
      </c>
      <c r="D45" s="31"/>
      <c r="E45" s="16">
        <f t="shared" ca="1" si="7"/>
        <v>43402</v>
      </c>
      <c r="F45" s="17">
        <v>117</v>
      </c>
      <c r="G45" s="18">
        <f t="shared" si="10"/>
        <v>122.53493975903615</v>
      </c>
      <c r="H45" s="19"/>
      <c r="I45" s="30">
        <f t="shared" ca="1" si="8"/>
        <v>43430</v>
      </c>
      <c r="J45" s="17">
        <v>145</v>
      </c>
      <c r="K45" s="18">
        <f t="shared" si="11"/>
        <v>120.44337349397591</v>
      </c>
      <c r="L45" s="31"/>
    </row>
    <row r="46" spans="1:12">
      <c r="A46" s="30">
        <f t="shared" ca="1" si="6"/>
        <v>43375</v>
      </c>
      <c r="B46" s="17">
        <v>90</v>
      </c>
      <c r="C46" s="18">
        <f t="shared" si="9"/>
        <v>124.55180722891566</v>
      </c>
      <c r="D46" s="31"/>
      <c r="E46" s="16">
        <f t="shared" ca="1" si="7"/>
        <v>43403</v>
      </c>
      <c r="F46" s="17">
        <v>118</v>
      </c>
      <c r="G46" s="18">
        <f t="shared" si="10"/>
        <v>122.46024096385543</v>
      </c>
      <c r="H46" s="19"/>
      <c r="I46" s="30">
        <f t="shared" ca="1" si="8"/>
        <v>43431</v>
      </c>
      <c r="J46" s="17">
        <v>146</v>
      </c>
      <c r="K46" s="18">
        <f t="shared" si="11"/>
        <v>120.36867469879519</v>
      </c>
      <c r="L46" s="31"/>
    </row>
    <row r="47" spans="1:12">
      <c r="A47" s="30">
        <f t="shared" ca="1" si="6"/>
        <v>43376</v>
      </c>
      <c r="B47" s="17">
        <v>91</v>
      </c>
      <c r="C47" s="18">
        <f t="shared" si="9"/>
        <v>124.47710843373494</v>
      </c>
      <c r="D47" s="31"/>
      <c r="E47" s="16">
        <f t="shared" ca="1" si="7"/>
        <v>43404</v>
      </c>
      <c r="F47" s="17">
        <v>119</v>
      </c>
      <c r="G47" s="18">
        <f t="shared" si="10"/>
        <v>122.3855421686747</v>
      </c>
      <c r="H47" s="19"/>
      <c r="I47" s="30">
        <f t="shared" ca="1" si="8"/>
        <v>43432</v>
      </c>
      <c r="J47" s="17">
        <v>147</v>
      </c>
      <c r="K47" s="18">
        <f t="shared" si="11"/>
        <v>120.29397590361447</v>
      </c>
      <c r="L47" s="31"/>
    </row>
    <row r="48" spans="1:12">
      <c r="A48" s="30">
        <f t="shared" ca="1" si="6"/>
        <v>43377</v>
      </c>
      <c r="B48" s="17">
        <v>92</v>
      </c>
      <c r="C48" s="18">
        <f t="shared" si="9"/>
        <v>124.40240963855422</v>
      </c>
      <c r="D48" s="31"/>
      <c r="E48" s="16">
        <f t="shared" ca="1" si="7"/>
        <v>43405</v>
      </c>
      <c r="F48" s="17">
        <v>120</v>
      </c>
      <c r="G48" s="18">
        <f t="shared" si="10"/>
        <v>122.31084337349398</v>
      </c>
      <c r="H48" s="19"/>
      <c r="I48" s="30">
        <f t="shared" ca="1" si="8"/>
        <v>43433</v>
      </c>
      <c r="J48" s="17">
        <v>148</v>
      </c>
      <c r="K48" s="18">
        <f t="shared" si="11"/>
        <v>120.21927710843374</v>
      </c>
      <c r="L48" s="31"/>
    </row>
    <row r="49" spans="1:12">
      <c r="A49" s="30">
        <f t="shared" ca="1" si="6"/>
        <v>43378</v>
      </c>
      <c r="B49" s="17">
        <v>93</v>
      </c>
      <c r="C49" s="18">
        <f t="shared" si="9"/>
        <v>124.3277108433735</v>
      </c>
      <c r="D49" s="31"/>
      <c r="E49" s="16">
        <f t="shared" ca="1" si="7"/>
        <v>43406</v>
      </c>
      <c r="F49" s="17">
        <v>121</v>
      </c>
      <c r="G49" s="18">
        <f t="shared" si="10"/>
        <v>122.23614457831326</v>
      </c>
      <c r="H49" s="19"/>
      <c r="I49" s="30">
        <f t="shared" ca="1" si="8"/>
        <v>43434</v>
      </c>
      <c r="J49" s="17">
        <v>149</v>
      </c>
      <c r="K49" s="18">
        <f t="shared" si="11"/>
        <v>120.14457831325302</v>
      </c>
      <c r="L49" s="31"/>
    </row>
    <row r="50" spans="1:12">
      <c r="A50" s="30">
        <f t="shared" ca="1" si="6"/>
        <v>43379</v>
      </c>
      <c r="B50" s="17">
        <v>94</v>
      </c>
      <c r="C50" s="18">
        <f t="shared" si="9"/>
        <v>124.25301204819277</v>
      </c>
      <c r="D50" s="31"/>
      <c r="E50" s="16">
        <f t="shared" ca="1" si="7"/>
        <v>43407</v>
      </c>
      <c r="F50" s="17">
        <v>122</v>
      </c>
      <c r="G50" s="18">
        <f t="shared" si="10"/>
        <v>122.16144578313254</v>
      </c>
      <c r="H50" s="19"/>
      <c r="I50" s="30">
        <f t="shared" ca="1" si="8"/>
        <v>43435</v>
      </c>
      <c r="J50" s="17">
        <v>150</v>
      </c>
      <c r="K50" s="18">
        <f t="shared" si="11"/>
        <v>120.0698795180723</v>
      </c>
      <c r="L50" s="31"/>
    </row>
    <row r="51" spans="1:12">
      <c r="A51" s="30">
        <f t="shared" ca="1" si="6"/>
        <v>43380</v>
      </c>
      <c r="B51" s="17">
        <v>95</v>
      </c>
      <c r="C51" s="18">
        <f t="shared" si="9"/>
        <v>124.17831325301205</v>
      </c>
      <c r="D51" s="31"/>
      <c r="E51" s="16">
        <f t="shared" ca="1" si="7"/>
        <v>43408</v>
      </c>
      <c r="F51" s="17">
        <v>123</v>
      </c>
      <c r="G51" s="18">
        <f t="shared" si="10"/>
        <v>122.08674698795181</v>
      </c>
      <c r="H51" s="19"/>
      <c r="I51" s="30">
        <f t="shared" ca="1" si="8"/>
        <v>43436</v>
      </c>
      <c r="J51" s="17">
        <v>151</v>
      </c>
      <c r="K51" s="18">
        <f t="shared" si="11"/>
        <v>119.99518072289158</v>
      </c>
      <c r="L51" s="31"/>
    </row>
    <row r="52" spans="1:12">
      <c r="A52" s="30">
        <f t="shared" ca="1" si="6"/>
        <v>43381</v>
      </c>
      <c r="B52" s="17">
        <v>96</v>
      </c>
      <c r="C52" s="18">
        <f t="shared" si="9"/>
        <v>124.10361445783133</v>
      </c>
      <c r="D52" s="31"/>
      <c r="E52" s="16">
        <f t="shared" ca="1" si="7"/>
        <v>43409</v>
      </c>
      <c r="F52" s="17">
        <v>124</v>
      </c>
      <c r="G52" s="18">
        <f t="shared" si="10"/>
        <v>122.01204819277109</v>
      </c>
      <c r="H52" s="19"/>
      <c r="I52" s="30">
        <f t="shared" ca="1" si="8"/>
        <v>43437</v>
      </c>
      <c r="J52" s="17">
        <v>152</v>
      </c>
      <c r="K52" s="18">
        <f t="shared" si="11"/>
        <v>119.92048192771085</v>
      </c>
      <c r="L52" s="31"/>
    </row>
    <row r="53" spans="1:12">
      <c r="A53" s="30">
        <f t="shared" ca="1" si="6"/>
        <v>43382</v>
      </c>
      <c r="B53" s="17">
        <v>97</v>
      </c>
      <c r="C53" s="18">
        <f t="shared" si="9"/>
        <v>124.0289156626506</v>
      </c>
      <c r="D53" s="31"/>
      <c r="E53" s="16">
        <f t="shared" ca="1" si="7"/>
        <v>43410</v>
      </c>
      <c r="F53" s="17">
        <v>125</v>
      </c>
      <c r="G53" s="18">
        <f t="shared" si="10"/>
        <v>121.93734939759037</v>
      </c>
      <c r="H53" s="19"/>
      <c r="I53" s="30">
        <f t="shared" ca="1" si="8"/>
        <v>43438</v>
      </c>
      <c r="J53" s="17">
        <v>153</v>
      </c>
      <c r="K53" s="18">
        <f t="shared" si="11"/>
        <v>119.84578313253013</v>
      </c>
      <c r="L53" s="31"/>
    </row>
    <row r="54" spans="1:12">
      <c r="A54" s="30">
        <f t="shared" ca="1" si="6"/>
        <v>43383</v>
      </c>
      <c r="B54" s="17">
        <v>98</v>
      </c>
      <c r="C54" s="18">
        <f t="shared" si="9"/>
        <v>123.95421686746988</v>
      </c>
      <c r="D54" s="31"/>
      <c r="E54" s="16">
        <f t="shared" ca="1" si="7"/>
        <v>43411</v>
      </c>
      <c r="F54" s="17">
        <v>126</v>
      </c>
      <c r="G54" s="18">
        <f t="shared" si="10"/>
        <v>121.86265060240964</v>
      </c>
      <c r="H54" s="19"/>
      <c r="I54" s="30">
        <f t="shared" ca="1" si="8"/>
        <v>43439</v>
      </c>
      <c r="J54" s="17">
        <v>154</v>
      </c>
      <c r="K54" s="18">
        <f t="shared" si="11"/>
        <v>119.77108433734941</v>
      </c>
      <c r="L54" s="31"/>
    </row>
    <row r="55" spans="1:12">
      <c r="A55" s="30">
        <f t="shared" ca="1" si="6"/>
        <v>43384</v>
      </c>
      <c r="B55" s="17">
        <v>99</v>
      </c>
      <c r="C55" s="18">
        <f t="shared" si="9"/>
        <v>123.87951807228916</v>
      </c>
      <c r="D55" s="31"/>
      <c r="E55" s="16">
        <f t="shared" ca="1" si="7"/>
        <v>43412</v>
      </c>
      <c r="F55" s="17">
        <v>127</v>
      </c>
      <c r="G55" s="18">
        <f t="shared" si="10"/>
        <v>121.78795180722892</v>
      </c>
      <c r="H55" s="19"/>
      <c r="I55" s="30">
        <f t="shared" ca="1" si="8"/>
        <v>43440</v>
      </c>
      <c r="J55" s="17">
        <v>155</v>
      </c>
      <c r="K55" s="18">
        <f t="shared" si="11"/>
        <v>119.69638554216868</v>
      </c>
      <c r="L55" s="31"/>
    </row>
    <row r="56" spans="1:12">
      <c r="A56" s="30">
        <f t="shared" ca="1" si="6"/>
        <v>43385</v>
      </c>
      <c r="B56" s="17">
        <v>100</v>
      </c>
      <c r="C56" s="18">
        <f t="shared" si="9"/>
        <v>123.80481927710844</v>
      </c>
      <c r="D56" s="31"/>
      <c r="E56" s="16">
        <f t="shared" ca="1" si="7"/>
        <v>43413</v>
      </c>
      <c r="F56" s="17">
        <v>128</v>
      </c>
      <c r="G56" s="18">
        <f t="shared" si="10"/>
        <v>121.7132530120482</v>
      </c>
      <c r="H56" s="19"/>
      <c r="I56" s="30">
        <f t="shared" ca="1" si="8"/>
        <v>43441</v>
      </c>
      <c r="J56" s="17">
        <v>156</v>
      </c>
      <c r="K56" s="18">
        <f t="shared" si="11"/>
        <v>119.62168674698796</v>
      </c>
      <c r="L56" s="31"/>
    </row>
    <row r="57" spans="1:12">
      <c r="A57" s="30">
        <f t="shared" ca="1" si="6"/>
        <v>43386</v>
      </c>
      <c r="B57" s="17">
        <v>101</v>
      </c>
      <c r="C57" s="18">
        <f t="shared" si="9"/>
        <v>123.73012048192771</v>
      </c>
      <c r="D57" s="31"/>
      <c r="E57" s="16">
        <f t="shared" ca="1" si="7"/>
        <v>43414</v>
      </c>
      <c r="F57" s="17">
        <v>129</v>
      </c>
      <c r="G57" s="18">
        <f t="shared" si="10"/>
        <v>121.63855421686748</v>
      </c>
      <c r="H57" s="19"/>
      <c r="I57" s="30">
        <f t="shared" ca="1" si="8"/>
        <v>43442</v>
      </c>
      <c r="J57" s="17">
        <v>157</v>
      </c>
      <c r="K57" s="18">
        <f t="shared" si="11"/>
        <v>119.54698795180724</v>
      </c>
      <c r="L57" s="31"/>
    </row>
    <row r="58" spans="1:12">
      <c r="A58" s="30">
        <f t="shared" ca="1" si="6"/>
        <v>43387</v>
      </c>
      <c r="B58" s="17">
        <v>102</v>
      </c>
      <c r="C58" s="18">
        <f t="shared" si="9"/>
        <v>123.65542168674699</v>
      </c>
      <c r="D58" s="31"/>
      <c r="E58" s="16">
        <f t="shared" ca="1" si="7"/>
        <v>43415</v>
      </c>
      <c r="F58" s="17">
        <v>130</v>
      </c>
      <c r="G58" s="18">
        <f t="shared" si="10"/>
        <v>121.56385542168675</v>
      </c>
      <c r="H58" s="19"/>
      <c r="I58" s="30">
        <f t="shared" ca="1" si="8"/>
        <v>43443</v>
      </c>
      <c r="J58" s="17">
        <v>158</v>
      </c>
      <c r="K58" s="18">
        <f t="shared" si="11"/>
        <v>119.47228915662652</v>
      </c>
      <c r="L58" s="31"/>
    </row>
    <row r="59" spans="1:12">
      <c r="A59" s="30">
        <f t="shared" ca="1" si="6"/>
        <v>43388</v>
      </c>
      <c r="B59" s="17">
        <v>103</v>
      </c>
      <c r="C59" s="18">
        <f t="shared" si="9"/>
        <v>123.58072289156627</v>
      </c>
      <c r="D59" s="31"/>
      <c r="E59" s="16">
        <f t="shared" ca="1" si="7"/>
        <v>43416</v>
      </c>
      <c r="F59" s="17">
        <v>131</v>
      </c>
      <c r="G59" s="18">
        <f t="shared" si="10"/>
        <v>121.48915662650603</v>
      </c>
      <c r="H59" s="19"/>
      <c r="I59" s="30">
        <f t="shared" ca="1" si="8"/>
        <v>43444</v>
      </c>
      <c r="J59" s="17">
        <v>159</v>
      </c>
      <c r="K59" s="18">
        <f t="shared" si="11"/>
        <v>119.39759036144579</v>
      </c>
      <c r="L59" s="31"/>
    </row>
    <row r="60" spans="1:12">
      <c r="A60" s="30">
        <f t="shared" ca="1" si="6"/>
        <v>43389</v>
      </c>
      <c r="B60" s="17">
        <v>104</v>
      </c>
      <c r="C60" s="18">
        <f t="shared" si="9"/>
        <v>123.50602409638554</v>
      </c>
      <c r="D60" s="31"/>
      <c r="E60" s="16">
        <f t="shared" ca="1" si="7"/>
        <v>43417</v>
      </c>
      <c r="F60" s="17">
        <v>132</v>
      </c>
      <c r="G60" s="18">
        <f t="shared" si="10"/>
        <v>121.41445783132531</v>
      </c>
      <c r="H60" s="19"/>
      <c r="I60" s="30">
        <f t="shared" ca="1" si="8"/>
        <v>43445</v>
      </c>
      <c r="J60" s="17">
        <v>160</v>
      </c>
      <c r="K60" s="18">
        <f t="shared" si="11"/>
        <v>119.32289156626507</v>
      </c>
      <c r="L60" s="31"/>
    </row>
    <row r="61" spans="1:12">
      <c r="A61" s="30">
        <f t="shared" ca="1" si="6"/>
        <v>43390</v>
      </c>
      <c r="B61" s="17">
        <v>105</v>
      </c>
      <c r="C61" s="18">
        <f t="shared" si="9"/>
        <v>123.43132530120482</v>
      </c>
      <c r="D61" s="31"/>
      <c r="E61" s="16">
        <f t="shared" ca="1" si="7"/>
        <v>43418</v>
      </c>
      <c r="F61" s="17">
        <v>133</v>
      </c>
      <c r="G61" s="18">
        <f t="shared" si="10"/>
        <v>121.33975903614459</v>
      </c>
      <c r="H61" s="19"/>
      <c r="I61" s="30">
        <f t="shared" ca="1" si="8"/>
        <v>43446</v>
      </c>
      <c r="J61" s="17">
        <v>161</v>
      </c>
      <c r="K61" s="18">
        <f t="shared" si="11"/>
        <v>119.24819277108435</v>
      </c>
      <c r="L61" s="31"/>
    </row>
    <row r="62" spans="1:12">
      <c r="A62" s="30">
        <f t="shared" ca="1" si="6"/>
        <v>43391</v>
      </c>
      <c r="B62" s="17">
        <v>106</v>
      </c>
      <c r="C62" s="18">
        <f t="shared" si="9"/>
        <v>123.3566265060241</v>
      </c>
      <c r="D62" s="31"/>
      <c r="E62" s="16">
        <f t="shared" ca="1" si="7"/>
        <v>43419</v>
      </c>
      <c r="F62" s="17">
        <v>134</v>
      </c>
      <c r="G62" s="18">
        <f t="shared" si="10"/>
        <v>121.26506024096386</v>
      </c>
      <c r="H62" s="19"/>
      <c r="I62" s="30">
        <f t="shared" ca="1" si="8"/>
        <v>43447</v>
      </c>
      <c r="J62" s="17">
        <v>162</v>
      </c>
      <c r="K62" s="18">
        <f t="shared" si="11"/>
        <v>119.17349397590363</v>
      </c>
      <c r="L62" s="31"/>
    </row>
    <row r="63" spans="1:12">
      <c r="A63" s="30">
        <f t="shared" ca="1" si="6"/>
        <v>43392</v>
      </c>
      <c r="B63" s="17">
        <v>107</v>
      </c>
      <c r="C63" s="18">
        <f t="shared" si="9"/>
        <v>123.28192771084338</v>
      </c>
      <c r="D63" s="31"/>
      <c r="E63" s="16">
        <f t="shared" ca="1" si="7"/>
        <v>43420</v>
      </c>
      <c r="F63" s="17">
        <v>135</v>
      </c>
      <c r="G63" s="18">
        <f t="shared" si="10"/>
        <v>121.19036144578314</v>
      </c>
      <c r="H63" s="19"/>
      <c r="I63" s="30">
        <f t="shared" ca="1" si="8"/>
        <v>43448</v>
      </c>
      <c r="J63" s="17">
        <v>163</v>
      </c>
      <c r="K63" s="18">
        <f t="shared" si="11"/>
        <v>119.0987951807229</v>
      </c>
      <c r="L63" s="31"/>
    </row>
    <row r="64" spans="1:12">
      <c r="A64" s="30">
        <f t="shared" ca="1" si="6"/>
        <v>43393</v>
      </c>
      <c r="B64" s="17">
        <v>108</v>
      </c>
      <c r="C64" s="18">
        <f t="shared" si="9"/>
        <v>123.20722891566265</v>
      </c>
      <c r="D64" s="31"/>
      <c r="E64" s="16">
        <f t="shared" ca="1" si="7"/>
        <v>43421</v>
      </c>
      <c r="F64" s="17">
        <v>136</v>
      </c>
      <c r="G64" s="18">
        <f t="shared" si="10"/>
        <v>121.11566265060242</v>
      </c>
      <c r="H64" s="19"/>
      <c r="I64" s="30">
        <f t="shared" ca="1" si="8"/>
        <v>43449</v>
      </c>
      <c r="J64" s="17">
        <v>164</v>
      </c>
      <c r="K64" s="18">
        <f t="shared" si="11"/>
        <v>119.02409638554218</v>
      </c>
      <c r="L64" s="31"/>
    </row>
    <row r="65" spans="1:12">
      <c r="A65" s="30">
        <f t="shared" ca="1" si="6"/>
        <v>43394</v>
      </c>
      <c r="B65" s="17">
        <v>109</v>
      </c>
      <c r="C65" s="18">
        <f t="shared" si="9"/>
        <v>123.13253012048193</v>
      </c>
      <c r="D65" s="31"/>
      <c r="E65" s="16">
        <f t="shared" ca="1" si="7"/>
        <v>43422</v>
      </c>
      <c r="F65" s="17">
        <v>137</v>
      </c>
      <c r="G65" s="18">
        <f t="shared" si="10"/>
        <v>121.04096385542169</v>
      </c>
      <c r="H65" s="19"/>
      <c r="I65" s="30">
        <f t="shared" ca="1" si="8"/>
        <v>43450</v>
      </c>
      <c r="J65" s="17">
        <v>165</v>
      </c>
      <c r="K65" s="18">
        <f t="shared" si="11"/>
        <v>118.94939759036146</v>
      </c>
      <c r="L65" s="31"/>
    </row>
    <row r="66" spans="1:12">
      <c r="A66" s="30">
        <f t="shared" ca="1" si="6"/>
        <v>43395</v>
      </c>
      <c r="B66" s="17">
        <v>110</v>
      </c>
      <c r="C66" s="18">
        <f t="shared" si="9"/>
        <v>123.05783132530121</v>
      </c>
      <c r="D66" s="31"/>
      <c r="E66" s="16">
        <f t="shared" ca="1" si="7"/>
        <v>43423</v>
      </c>
      <c r="F66" s="17">
        <v>138</v>
      </c>
      <c r="G66" s="18">
        <f t="shared" si="10"/>
        <v>120.96626506024097</v>
      </c>
      <c r="H66" s="19"/>
      <c r="I66" s="30">
        <f t="shared" ca="1" si="8"/>
        <v>43451</v>
      </c>
      <c r="J66" s="17">
        <v>166</v>
      </c>
      <c r="K66" s="18">
        <f t="shared" si="11"/>
        <v>118.87469879518073</v>
      </c>
      <c r="L66" s="31"/>
    </row>
    <row r="67" spans="1:12">
      <c r="A67" s="30">
        <f t="shared" ca="1" si="6"/>
        <v>43396</v>
      </c>
      <c r="B67" s="17">
        <v>111</v>
      </c>
      <c r="C67" s="18">
        <f t="shared" si="9"/>
        <v>122.98313253012049</v>
      </c>
      <c r="D67" s="31"/>
      <c r="E67" s="16">
        <f t="shared" ca="1" si="7"/>
        <v>43424</v>
      </c>
      <c r="F67" s="17">
        <v>139</v>
      </c>
      <c r="G67" s="18">
        <f t="shared" si="10"/>
        <v>120.89156626506025</v>
      </c>
      <c r="H67" s="19"/>
      <c r="I67" s="30">
        <f t="shared" ca="1" si="8"/>
        <v>43452</v>
      </c>
      <c r="J67" s="17">
        <v>167</v>
      </c>
      <c r="K67" s="18">
        <f t="shared" si="11"/>
        <v>118.80000000000001</v>
      </c>
      <c r="L67" s="31"/>
    </row>
    <row r="68" spans="1:12" ht="14.65" thickBot="1">
      <c r="A68" s="32">
        <f t="shared" ca="1" si="6"/>
        <v>43397</v>
      </c>
      <c r="B68" s="33">
        <v>112</v>
      </c>
      <c r="C68" s="34">
        <f t="shared" si="9"/>
        <v>122.90843373493976</v>
      </c>
      <c r="D68" s="35"/>
      <c r="E68" s="20">
        <f t="shared" ca="1" si="7"/>
        <v>43425</v>
      </c>
      <c r="F68" s="21">
        <v>140</v>
      </c>
      <c r="G68" s="22">
        <f t="shared" si="10"/>
        <v>120.81686746987953</v>
      </c>
      <c r="H68" s="23"/>
      <c r="I68" s="32">
        <f t="shared" ca="1" si="8"/>
        <v>43453</v>
      </c>
      <c r="J68" s="33">
        <v>168</v>
      </c>
      <c r="K68" s="34">
        <f t="shared" si="11"/>
        <v>118.72530120481929</v>
      </c>
      <c r="L68" s="35"/>
    </row>
  </sheetData>
  <mergeCells count="10">
    <mergeCell ref="A36:L36"/>
    <mergeCell ref="B37:D37"/>
    <mergeCell ref="H37:J37"/>
    <mergeCell ref="B38:D38"/>
    <mergeCell ref="H38:J38"/>
    <mergeCell ref="A1:L1"/>
    <mergeCell ref="B2:D2"/>
    <mergeCell ref="B3:D3"/>
    <mergeCell ref="H2:J2"/>
    <mergeCell ref="H3:J3"/>
  </mergeCells>
  <phoneticPr fontId="1" type="noConversion"/>
  <pageMargins left="0.25" right="0.25" top="0.75" bottom="0.75" header="0.3" footer="0.3"/>
  <pageSetup fitToHeight="0" orientation="landscape" r:id="rId1"/>
  <headerFooter>
    <oddFooter>&amp;CTHIS WEIGHT TRACKER IS DESIGNED AND OWNED BY THE ACADEMY C/O TRAINER JO</oddFooter>
  </headerFooter>
  <ignoredErrors>
    <ignoredError sqref="C7 G7 C42:C68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</dc:creator>
  <cp:lastModifiedBy>Sang Il Jo</cp:lastModifiedBy>
  <cp:lastPrinted>2018-07-05T15:04:38Z</cp:lastPrinted>
  <dcterms:created xsi:type="dcterms:W3CDTF">2012-12-24T02:27:47Z</dcterms:created>
  <dcterms:modified xsi:type="dcterms:W3CDTF">2018-07-05T15:05:47Z</dcterms:modified>
</cp:coreProperties>
</file>